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C564A30B-68FF-47AC-97B9-E8A04DF385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3" l="1"/>
  <c r="E11" i="13" s="1"/>
  <c r="D4" i="13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<sst xmlns="http://schemas.openxmlformats.org/spreadsheetml/2006/main" count="12" uniqueCount="12">
  <si>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</si>
  <si>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</si>
  <si>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</si>
  <si>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</si>
  <si>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</si>
  <si>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CLD_ATL_ENT_CU</t>
  </si>
  <si>
    <t>MongoDB Atlas Enterprise Package</t>
  </si>
  <si>
    <t>Iniz. n. 110-2025 - RdA 52601 - Acquisizione di sottoscrizioni MongoDB ATLAS</t>
  </si>
  <si>
    <t>Prezzo Unitario Offerto al netto dell'IVA €</t>
  </si>
  <si>
    <t>Importo massimale (€)</t>
  </si>
  <si>
    <t>Prezzo del singolo credito offerto al netto dell'IVA</t>
  </si>
  <si>
    <t>Importo massimale del contratto al netto dell'IVA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</si>
</sst>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€&quot;\ #,##0.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0" fontId="11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0" fillId="0" borderId="0" xfId="0" applyNumberFormat="1" applyFont="1"/>
    <xf numFmtId="0" fontId="1" fillId="0" borderId="10" xfId="0" applyFont="1" applyBorder="1" applyAlignment="1">
      <alignment horizontal="center" vertical="center" wrapText="1"/>
    </xf>
    <xf numFmtId="49" fontId="2" fillId="4" borderId="11" xfId="0" applyNumberFormat="1" applyFont="1" applyFill="1" applyBorder="1" applyAlignment="1">
      <alignment horizontal="left" vertical="center" wrapText="1"/>
    </xf>
    <xf numFmtId="164" fontId="2" fillId="6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2" xfId="0" applyNumberFormat="1" applyFont="1" applyBorder="1" applyAlignment="1">
      <alignment horizontal="center" vertical="center" wrapText="1"/>
    </xf>
    <xf numFmtId="164" fontId="7" fillId="4" borderId="9" xfId="0" applyNumberFormat="1" applyFont="1" applyFill="1" applyBorder="1" applyAlignment="1">
      <alignment horizontal="center" vertical="center" wrapText="1"/>
    </xf>
    <xf numFmtId="4" fontId="2" fillId="4" borderId="11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5">
    <cellStyle name="Migliaia" xfId="4" builtinId="3"/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5"/>
  <sheetViews>
    <sheetView tabSelected="1" zoomScale="86" zoomScaleNormal="86" workbookViewId="0">
      <selection activeCell="D11" sqref="D11"/>
    </sheetView>
  </sheetViews>
  <sheetFormatPr defaultColWidth="8.77734375" defaultRowHeight="13.8" x14ac:dyDescent="0.25"/>
  <cols>
    <col min="1" max="1" width="6.21875" style="10" customWidth="1"/>
    <col min="2" max="2" width="18.109375" style="10" customWidth="1"/>
    <col min="3" max="3" width="54.21875" style="10" customWidth="1"/>
    <col min="4" max="4" width="17.21875" style="10" customWidth="1"/>
    <col min="5" max="5" width="18.6640625" style="10" customWidth="1"/>
    <col min="6" max="6" width="35.21875" style="10" customWidth="1"/>
    <col min="7" max="7" width="22.77734375" style="10" customWidth="1"/>
    <col min="8" max="8" width="10.88671875" style="10" bestFit="1" customWidth="1"/>
    <col min="9" max="16384" width="8.77734375" style="10"/>
  </cols>
  <sheetData>
    <row r="1" spans="2:9" ht="70.05" customHeight="1" thickBot="1" x14ac:dyDescent="0.3">
      <c r="B1" s="24" t="s">
        <v>7</v>
      </c>
      <c r="C1" s="24"/>
      <c r="D1" s="24"/>
      <c r="E1" s="24"/>
      <c r="F1" s="24"/>
      <c r="G1" s="6"/>
    </row>
    <row r="2" spans="2:9" ht="46.5" customHeight="1" thickBot="1" x14ac:dyDescent="0.3">
      <c r="B2" s="3"/>
      <c r="C2" s="3"/>
      <c r="D2" s="3"/>
      <c r="E2" s="7" t="s">
        <v>0</v>
      </c>
      <c r="F2" s="3"/>
      <c r="G2" s="3"/>
    </row>
    <row r="3" spans="2:9" ht="61.95" customHeight="1" thickBot="1" x14ac:dyDescent="0.3">
      <c r="B3" s="8" t="s">
        <v>2</v>
      </c>
      <c r="C3" s="4" t="s">
        <v>1</v>
      </c>
      <c r="D3" s="5" t="s">
        <v>3</v>
      </c>
      <c r="E3" s="9" t="s">
        <v>4</v>
      </c>
      <c r="F3" s="4" t="s">
        <v>9</v>
      </c>
      <c r="G3" s="3"/>
    </row>
    <row r="4" spans="2:9" ht="99.45" customHeight="1" thickBot="1" x14ac:dyDescent="0.3">
      <c r="B4" s="18" t="s">
        <v>5</v>
      </c>
      <c r="C4" s="19" t="s">
        <v>6</v>
      </c>
      <c r="D4" s="23" t="e">
        <f>F4/E4</f>
        <v>#DIV/0!</v>
      </c>
      <c r="E4" s="20"/>
      <c r="F4" s="21">
        <v>129950</v>
      </c>
      <c r="H4" s="1"/>
    </row>
    <row r="5" spans="2:9" ht="79.95" customHeight="1" thickBot="1" x14ac:dyDescent="0.3">
      <c r="B5" s="25" t="s">
        <v>8</v>
      </c>
      <c r="C5" s="26"/>
      <c r="D5" s="26"/>
      <c r="E5" s="27"/>
      <c r="F5" s="22" t="str">
        <f>IF(COUNTBLANK(E4:E4)=0,IF(E4&gt;1.05,"L'importo unitario offerto non può essere superiore a 1,05 euro",E4),"Inserire l'importo unitario offerto")</f>
        <v>Inserire l'importo unitario offerto</v>
      </c>
    </row>
    <row r="6" spans="2:9" ht="14.1" customHeight="1" x14ac:dyDescent="0.25">
      <c r="B6" s="32"/>
      <c r="C6" s="33"/>
      <c r="D6" s="33"/>
      <c r="E6" s="33"/>
      <c r="F6" s="34"/>
    </row>
    <row r="7" spans="2:9" ht="29.1" customHeight="1" x14ac:dyDescent="0.3">
      <c r="B7" s="11"/>
      <c r="C7" s="11"/>
      <c r="D7" s="11"/>
      <c r="E7" s="12"/>
      <c r="F7" s="2"/>
    </row>
    <row r="8" spans="2:9" ht="15" customHeight="1" thickBot="1" x14ac:dyDescent="0.35">
      <c r="B8" s="11"/>
      <c r="C8" s="11"/>
      <c r="D8" s="11"/>
      <c r="E8" s="12"/>
      <c r="F8" s="2"/>
    </row>
    <row r="9" spans="2:9" ht="48.9" customHeight="1" thickBot="1" x14ac:dyDescent="0.35">
      <c r="B9" s="35" t="s">
        <v>11</v>
      </c>
      <c r="C9" s="36"/>
      <c r="D9" s="13"/>
      <c r="E9" s="28">
        <v>129950</v>
      </c>
      <c r="F9" s="29"/>
      <c r="H9" s="14"/>
    </row>
    <row r="10" spans="2:9" ht="14.4" thickBot="1" x14ac:dyDescent="0.3">
      <c r="C10" s="15"/>
      <c r="E10" s="16"/>
    </row>
    <row r="11" spans="2:9" ht="57" customHeight="1" thickBot="1" x14ac:dyDescent="0.3">
      <c r="B11" s="37" t="s">
        <v>10</v>
      </c>
      <c r="C11" s="38"/>
      <c r="E11" s="30" t="str">
        <f>IF(F5="Inserire l'importo unitario offerto","Inserire l'importo unitario offerto",IF(F5="L'importo unitario offerto non può essere superiore a 1,05 euro","L'importo unitario offerto non può essere superiore a 1,05 euro",F5))</f>
        <v>Inserire l'importo unitario offerto</v>
      </c>
      <c r="F11" s="31"/>
      <c r="H11" s="17"/>
      <c r="I11" s="17"/>
    </row>
    <row r="12" spans="2:9" ht="48.45" customHeight="1" x14ac:dyDescent="0.25"/>
    <row r="13" spans="2:9" ht="48.45" customHeight="1" x14ac:dyDescent="0.25"/>
    <row r="14" spans="2:9" ht="48.45" customHeight="1" x14ac:dyDescent="0.25"/>
    <row r="15" spans="2:9" ht="48.45" customHeight="1" x14ac:dyDescent="0.25"/>
  </sheetData>
  <sheetProtection algorithmName="SHA-512" hashValue="2KhnnJDDd168MudIdHv/OlJCKK34htwoMuAUx/x42cYk9Qf8uO2DNuGV2bOGz5U6Cwx+DkveCv5s7l0lTxMiYA==" saltValue="DYmhgp0gVTRuwvWM+aiS3w==" spinCount="100000" sheet="1" objects="1" scenarios="1"/>
  <protectedRanges>
    <protectedRange sqref="E4" name="Intervallo1"/>
  </protectedRanges>
  <mergeCells count="7">
    <mergeCell ref="B1:F1"/>
    <mergeCell ref="B5:E5"/>
    <mergeCell ref="E9:F9"/>
    <mergeCell ref="E11:F11"/>
    <mergeCell ref="B6:F6"/>
    <mergeCell ref="B9:C9"/>
    <mergeCell ref="B11:C11"/>
  </mergeCells>
  <conditionalFormatting sqref="E11">
    <cfRule type="cellIs" dxfId="5" priority="3" operator="equal">
      <formula>$E$9</formula>
    </cfRule>
    <cfRule type="cellIs" dxfId="4" priority="4" operator="lessThan">
      <formula>$E$9</formula>
    </cfRule>
    <cfRule type="cellIs" dxfId="3" priority="5" operator="greaterThan">
      <formula>$E$9</formula>
    </cfRule>
  </conditionalFormatting>
  <conditionalFormatting sqref="E11:F11">
    <cfRule type="cellIs" dxfId="2" priority="1" operator="greaterThan">
      <formula>$E$9</formula>
    </cfRule>
    <cfRule type="cellIs" dxfId="1" priority="2" operator="lessThanOrEqual">
      <formula>$E$9</formula>
    </cfRule>
  </conditionalFormatting>
  <conditionalFormatting sqref="F5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7:E8" xr:uid="{00000000-0002-0000-0000-000001000000}">
      <formula1>AND((LEN(E7)-LEN(INT(E7)))&lt;=3,E7&gt;0)</formula1>
    </dataValidation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2025-10-06T15:35:01Z</dcterms:modified>
</cp:coreProperties>
</file>